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ma\Desktop\Biruni Üni\Yıllara göre yayınlar\"/>
    </mc:Choice>
  </mc:AlternateContent>
  <xr:revisionPtr revIDLastSave="0" documentId="8_{8D18971F-B6EF-420F-8FCA-D24B03A5C4BA}" xr6:coauthVersionLast="47" xr6:coauthVersionMax="47" xr10:uidLastSave="{00000000-0000-0000-0000-000000000000}"/>
  <bookViews>
    <workbookView xWindow="-23148" yWindow="2436" windowWidth="23256" windowHeight="12456" xr2:uid="{44602AD0-2CA6-43A4-88B1-28A823EA9C28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1" l="1"/>
  <c r="N9" i="1"/>
  <c r="P8" i="1"/>
  <c r="N8" i="1"/>
  <c r="P7" i="1"/>
  <c r="N7" i="1"/>
  <c r="P6" i="1"/>
  <c r="N6" i="1"/>
  <c r="P5" i="1"/>
  <c r="N5" i="1"/>
  <c r="P4" i="1"/>
  <c r="N4" i="1"/>
  <c r="P3" i="1"/>
  <c r="N3" i="1"/>
  <c r="P2" i="1"/>
  <c r="N2" i="1"/>
</calcChain>
</file>

<file path=xl/sharedStrings.xml><?xml version="1.0" encoding="utf-8"?>
<sst xmlns="http://schemas.openxmlformats.org/spreadsheetml/2006/main" count="107" uniqueCount="100">
  <si>
    <t>Authors</t>
  </si>
  <si>
    <t>Author Full Names</t>
  </si>
  <si>
    <t>Article Title</t>
  </si>
  <si>
    <t>Source Title</t>
  </si>
  <si>
    <t>Researcher Ids</t>
  </si>
  <si>
    <t>ORCIDs</t>
  </si>
  <si>
    <t>ISSN</t>
  </si>
  <si>
    <t>eISSN</t>
  </si>
  <si>
    <t>Publication Date</t>
  </si>
  <si>
    <t>Publication Year</t>
  </si>
  <si>
    <t>Volume</t>
  </si>
  <si>
    <t>Issue</t>
  </si>
  <si>
    <t>DOI</t>
  </si>
  <si>
    <t>DOI Link</t>
  </si>
  <si>
    <t>UT (Unique WOS ID)</t>
  </si>
  <si>
    <t>Web of Science Record</t>
  </si>
  <si>
    <t>Partohaghighi, M; Inc, M; Bayram, M; Baleanu, D</t>
  </si>
  <si>
    <t>Partohaghighi, Mohammad; Inc, Mustafa; Bayram, Mustafa; Baleanu, Dumitru</t>
  </si>
  <si>
    <t>On Numerical Solution Of The Time Fractional Advection-Diffusion Equation Involving Atangana-Baleanu-Caputo Derivative</t>
  </si>
  <si>
    <t>OPEN PHYSICS</t>
  </si>
  <si>
    <t>Baleanu, Dumitru/B-9936-2012; Inc, Mustafa/C-4307-2018; Bayram, Mustafa/AAA-4023-2020</t>
  </si>
  <si>
    <t>Baleanu, Dumitru/0000-0002-0286-7244; Inc, Mustafa/0000-0003-4996-8373; Bayram, Mustafa/0000-0002-2994-7201</t>
  </si>
  <si>
    <t>2391-5471</t>
  </si>
  <si>
    <t/>
  </si>
  <si>
    <t>JAN</t>
  </si>
  <si>
    <t>10.1515/phys-2019-0085</t>
  </si>
  <si>
    <t>WOS:000513897100001</t>
  </si>
  <si>
    <t>Yusuf, A; Inc, M; Bayram, M</t>
  </si>
  <si>
    <t>Yusuf, Abdullahi; Inc, Mustafa; Bayram, Mustafa</t>
  </si>
  <si>
    <t>Invariant and simulation analysis to the time fractional Abrahams-Tsuneto reaction diffusion system</t>
  </si>
  <si>
    <t>PHYSICA SCRIPTA</t>
  </si>
  <si>
    <t>Bayram, Mustafa/AAA-4023-2020; Yusuf, Abdullahi/L-9956-2018; Inc, Mustafa/C-4307-2018</t>
  </si>
  <si>
    <t>Bayram, Mustafa/0000-0002-2994-7201; Yusuf, Abdullahi/0000-0002-8308-7943; Inc, Mustafa/0000-0003-4996-8373</t>
  </si>
  <si>
    <t>0031-8949</t>
  </si>
  <si>
    <t>1402-4896</t>
  </si>
  <si>
    <t>DEC</t>
  </si>
  <si>
    <t>10.1088/1402-4896/ab373b</t>
  </si>
  <si>
    <t>WOS:000485722500001</t>
  </si>
  <si>
    <t>Shakiba-Herfeh, M; Tanc, AK; Duman, TM</t>
  </si>
  <si>
    <t>Shakiba-Herfeh, Mahdi; Tanc, A. Korhan; Duman, Tolga M.</t>
  </si>
  <si>
    <t>LDPC Codes for Interference Channels in the Primary Decodes Cognitive Regime</t>
  </si>
  <si>
    <t>IEEE WIRELESS COMMUNICATIONS LETTERS</t>
  </si>
  <si>
    <t>Tanc, A. Korhan/ABI-3928-2020</t>
  </si>
  <si>
    <t>Tanc, A. Korhan/0000-0002-0223-7285</t>
  </si>
  <si>
    <t>2162-2337</t>
  </si>
  <si>
    <t>2162-2345</t>
  </si>
  <si>
    <t>AUG</t>
  </si>
  <si>
    <t>10.1109/LWC.2019.2911499</t>
  </si>
  <si>
    <t>WOS:000482588700052</t>
  </si>
  <si>
    <t>Ceylan, SM; Uysal, E; Altinay, S; Sezgin, E; Bilal, N; Petekkaya, E; Dokur, M; Kanmaz, MA; Gulbagci, ME</t>
  </si>
  <si>
    <t>Ceylan, Seyit Mehmet; Uysal, Erdal; Altinay, Serdar; Sezgin, Efe; Bilal, Nagihan; Petekkaya, Emine; Dokur, Mehmet; Kanmaz, Mahmut Alper; Gulbagci, Mustafa Emre</t>
  </si>
  <si>
    <t>Protective and therapeutic effects of milrinone on acoustic trauma in rat cochlea</t>
  </si>
  <si>
    <t>EUROPEAN ARCHIVES OF OTO-RHINO-LARYNGOLOGY</t>
  </si>
  <si>
    <t>Sezgin, Efe/B-8418-2012; PETEKKAYA, EMINE/E-7934-2018</t>
  </si>
  <si>
    <t>Sezgin, Efe/0000-0002-8000-7485; CEYLAN, Seyit Mehmet/0000-0002-8908-3345; PETEKKAYA, EMINE/0000-0002-5366-2425</t>
  </si>
  <si>
    <t>0937-4477</t>
  </si>
  <si>
    <t>1434-4726</t>
  </si>
  <si>
    <t>JUL</t>
  </si>
  <si>
    <t>10.1007/s00405-019-05417-5</t>
  </si>
  <si>
    <t>WOS:000472048600007</t>
  </si>
  <si>
    <t>Ayar, MK; Guven, ME; Burduroglu, HD; Erdemir, F</t>
  </si>
  <si>
    <t>Ayar, Muhammet Kerim; Guven, Mehmet Esad; Burduroglu, Hatice Defne; Erdemir, Fatih</t>
  </si>
  <si>
    <t>Repair of aged bulk-fill composite with posterior composite: Effect of different surface treatments</t>
  </si>
  <si>
    <t>JOURNAL OF ESTHETIC AND RESTORATIVE DENTISTRY</t>
  </si>
  <si>
    <t>erdemir, fatih/AAO-6823-2020; Güven, Mehmet Esad/AAG-5335-2020; Burduroğlu, Defne/W-8875-2019</t>
  </si>
  <si>
    <t>erdemir, fatih/0000-0002-0449-9801; Güven, Mehmet Esad/0000-0001-9075-9931; Burduroğlu, Defne/0000-0003-4398-3345; Ayar, Muhammet Kerim/0000-0002-7959-5769</t>
  </si>
  <si>
    <t>1496-4155</t>
  </si>
  <si>
    <t>1708-8240</t>
  </si>
  <si>
    <t>MAY</t>
  </si>
  <si>
    <t>10.1111/jerd.12391</t>
  </si>
  <si>
    <t>WOS:000470900900010</t>
  </si>
  <si>
    <t>Leblebici, G; Akalan, E; Apti, A; Kuchimov, S; Kurt, A; Onerge, K; Temelli, Y; Miller, F</t>
  </si>
  <si>
    <t>Leblebici, Gokce; Akalan, Ekin; Apti, Adnan; Kuchimov, Shavkat; Kurt, Aslihan; Onerge, Kubra; Temelli, Yener; Miller, Freeman</t>
  </si>
  <si>
    <t>Increased femoral anteversion-related biomechanical abnormalities: lower extremity function, falling frequencies, and fatigue</t>
  </si>
  <si>
    <t>GAIT &amp; POSTURE</t>
  </si>
  <si>
    <t>APTI, ADNAN/AAT-9564-2020; SARI, Aslıhan KURT/AAA-2436-2020; Apti, Adnan/AAF-9674-2019; Önerge, Kübra/AAF-9714-2019</t>
  </si>
  <si>
    <t>Önerge, Kübra/0000-0003-1529-9204; LEBLEBICI, GOKCE/0000-0003-1369-4016</t>
  </si>
  <si>
    <t>0966-6362</t>
  </si>
  <si>
    <t>1879-2219</t>
  </si>
  <si>
    <t>10.1016/j.gaitpost.2019.03.027</t>
  </si>
  <si>
    <t>WOS:000464658000053</t>
  </si>
  <si>
    <t>Yagimli, M; Tozan, H; Esen, HE; Arca, E</t>
  </si>
  <si>
    <t>Yagimli, Mustafa; Tozan, Hakan; Esen, H. Ergin; Arca, Emin</t>
  </si>
  <si>
    <t>A Polyurethane/Carbon Black Composite Absorber for Low Frequency Waves</t>
  </si>
  <si>
    <t>ADVANCES IN MANUFACTURING ENGINEERING AND MATERIALS, ICMEM 2018</t>
  </si>
  <si>
    <t>YAGIMLI, Mustafa/AAA-9110-2021</t>
  </si>
  <si>
    <t>/0000-0002-0479-6937</t>
  </si>
  <si>
    <t>2195-4356</t>
  </si>
  <si>
    <t>2195-4364</t>
  </si>
  <si>
    <t>10.1007/978-3-319-99353-9_43</t>
  </si>
  <si>
    <t>WOS:000462541600043</t>
  </si>
  <si>
    <t>LDPC Code Design for Fading Interference Channels</t>
  </si>
  <si>
    <t>IEEE TRANSACTIONS ON VEHICULAR TECHNOLOGY</t>
  </si>
  <si>
    <t>Duman, Tolga M/F-4113-2015; Tanc, A. Korhan/ABI-3928-2020</t>
  </si>
  <si>
    <t>Duman, Tolga M/0000-0002-5187-8660; Tanc, A. Korhan/0000-0002-0223-7285</t>
  </si>
  <si>
    <t>0018-9545</t>
  </si>
  <si>
    <t>1939-9359</t>
  </si>
  <si>
    <t>MAR</t>
  </si>
  <si>
    <t>10.1109/TVT.2019.2892036</t>
  </si>
  <si>
    <t>WOS:000461843300030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</si>
</sst>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13951-08DE-44A5-8D15-C551E31487B6}">
  <dimension ref="A1:P9"/>
  <sheetViews>
    <sheetView tabSelected="1" workbookViewId="0">
      <selection sqref="A1:XFD1048576"/>
    </sheetView>
  </sheetViews>
  <sheetFormatPr defaultRowHeight="15" x14ac:dyDescent="0.25"/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>
        <v>2019</v>
      </c>
      <c r="K2">
        <v>17</v>
      </c>
      <c r="L2">
        <v>1</v>
      </c>
      <c r="M2" t="s">
        <v>25</v>
      </c>
      <c r="N2" t="str">
        <f>HYPERLINK("http://dx.doi.org/10.1515/phys-2019-0085","http://dx.doi.org/10.1515/phys-2019-0085")</f>
        <v>http://dx.doi.org/10.1515/phys-2019-0085</v>
      </c>
      <c r="O2" t="s">
        <v>26</v>
      </c>
      <c r="P2" t="str">
        <f>HYPERLINK("https%3A%2F%2Fwww.webofscience.com%2Fwos%2Fwoscc%2Ffull-record%2FWOS:000513897100001","View Full Record in Web of Science")</f>
        <v>View Full Record in Web of Science</v>
      </c>
    </row>
    <row r="3" spans="1:16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>
        <v>2019</v>
      </c>
      <c r="K3">
        <v>94</v>
      </c>
      <c r="L3">
        <v>12</v>
      </c>
      <c r="M3" t="s">
        <v>36</v>
      </c>
      <c r="N3" t="str">
        <f>HYPERLINK("http://dx.doi.org/10.1088/1402-4896/ab373b","http://dx.doi.org/10.1088/1402-4896/ab373b")</f>
        <v>http://dx.doi.org/10.1088/1402-4896/ab373b</v>
      </c>
      <c r="O3" t="s">
        <v>37</v>
      </c>
      <c r="P3" t="str">
        <f>HYPERLINK("https%3A%2F%2Fwww.webofscience.com%2Fwos%2Fwoscc%2Ffull-record%2FWOS:000485722500001","View Full Record in Web of Science")</f>
        <v>View Full Record in Web of Science</v>
      </c>
    </row>
    <row r="4" spans="1:16" x14ac:dyDescent="0.25">
      <c r="A4" t="s">
        <v>38</v>
      </c>
      <c r="B4" t="s">
        <v>39</v>
      </c>
      <c r="C4" t="s">
        <v>40</v>
      </c>
      <c r="D4" t="s">
        <v>41</v>
      </c>
      <c r="E4" t="s">
        <v>42</v>
      </c>
      <c r="F4" t="s">
        <v>43</v>
      </c>
      <c r="G4" t="s">
        <v>44</v>
      </c>
      <c r="H4" t="s">
        <v>45</v>
      </c>
      <c r="I4" t="s">
        <v>46</v>
      </c>
      <c r="J4">
        <v>2019</v>
      </c>
      <c r="K4">
        <v>8</v>
      </c>
      <c r="L4">
        <v>4</v>
      </c>
      <c r="M4" t="s">
        <v>47</v>
      </c>
      <c r="N4" t="str">
        <f>HYPERLINK("http://dx.doi.org/10.1109/LWC.2019.2911499","http://dx.doi.org/10.1109/LWC.2019.2911499")</f>
        <v>http://dx.doi.org/10.1109/LWC.2019.2911499</v>
      </c>
      <c r="O4" t="s">
        <v>48</v>
      </c>
      <c r="P4" t="str">
        <f>HYPERLINK("https%3A%2F%2Fwww.webofscience.com%2Fwos%2Fwoscc%2Ffull-record%2FWOS:000482588700052","View Full Record in Web of Science")</f>
        <v>View Full Record in Web of Science</v>
      </c>
    </row>
    <row r="5" spans="1:16" x14ac:dyDescent="0.25">
      <c r="A5" t="s">
        <v>49</v>
      </c>
      <c r="B5" t="s">
        <v>50</v>
      </c>
      <c r="C5" t="s">
        <v>51</v>
      </c>
      <c r="D5" t="s">
        <v>52</v>
      </c>
      <c r="E5" t="s">
        <v>53</v>
      </c>
      <c r="F5" t="s">
        <v>54</v>
      </c>
      <c r="G5" t="s">
        <v>55</v>
      </c>
      <c r="H5" t="s">
        <v>56</v>
      </c>
      <c r="I5" t="s">
        <v>57</v>
      </c>
      <c r="J5">
        <v>2019</v>
      </c>
      <c r="K5">
        <v>276</v>
      </c>
      <c r="L5">
        <v>7</v>
      </c>
      <c r="M5" t="s">
        <v>58</v>
      </c>
      <c r="N5" t="str">
        <f>HYPERLINK("http://dx.doi.org/10.1007/s00405-019-05417-5","http://dx.doi.org/10.1007/s00405-019-05417-5")</f>
        <v>http://dx.doi.org/10.1007/s00405-019-05417-5</v>
      </c>
      <c r="O5" t="s">
        <v>59</v>
      </c>
      <c r="P5" t="str">
        <f>HYPERLINK("https%3A%2F%2Fwww.webofscience.com%2Fwos%2Fwoscc%2Ffull-record%2FWOS:000472048600007","View Full Record in Web of Science")</f>
        <v>View Full Record in Web of Science</v>
      </c>
    </row>
    <row r="6" spans="1:16" x14ac:dyDescent="0.25">
      <c r="A6" t="s">
        <v>60</v>
      </c>
      <c r="B6" t="s">
        <v>61</v>
      </c>
      <c r="C6" t="s">
        <v>62</v>
      </c>
      <c r="D6" t="s">
        <v>63</v>
      </c>
      <c r="E6" t="s">
        <v>64</v>
      </c>
      <c r="F6" t="s">
        <v>65</v>
      </c>
      <c r="G6" t="s">
        <v>66</v>
      </c>
      <c r="H6" t="s">
        <v>67</v>
      </c>
      <c r="I6" t="s">
        <v>68</v>
      </c>
      <c r="J6">
        <v>2019</v>
      </c>
      <c r="K6">
        <v>31</v>
      </c>
      <c r="L6">
        <v>3</v>
      </c>
      <c r="M6" t="s">
        <v>69</v>
      </c>
      <c r="N6" t="str">
        <f>HYPERLINK("http://dx.doi.org/10.1111/jerd.12391","http://dx.doi.org/10.1111/jerd.12391")</f>
        <v>http://dx.doi.org/10.1111/jerd.12391</v>
      </c>
      <c r="O6" t="s">
        <v>70</v>
      </c>
      <c r="P6" t="str">
        <f>HYPERLINK("https%3A%2F%2Fwww.webofscience.com%2Fwos%2Fwoscc%2Ffull-record%2FWOS:000470900900010","View Full Record in Web of Science")</f>
        <v>View Full Record in Web of Science</v>
      </c>
    </row>
    <row r="7" spans="1:16" x14ac:dyDescent="0.25">
      <c r="A7" t="s">
        <v>71</v>
      </c>
      <c r="B7" t="s">
        <v>72</v>
      </c>
      <c r="C7" t="s">
        <v>73</v>
      </c>
      <c r="D7" t="s">
        <v>74</v>
      </c>
      <c r="E7" t="s">
        <v>75</v>
      </c>
      <c r="F7" t="s">
        <v>76</v>
      </c>
      <c r="G7" t="s">
        <v>77</v>
      </c>
      <c r="H7" t="s">
        <v>78</v>
      </c>
      <c r="I7" t="s">
        <v>68</v>
      </c>
      <c r="J7">
        <v>2019</v>
      </c>
      <c r="K7">
        <v>70</v>
      </c>
      <c r="L7" t="s">
        <v>23</v>
      </c>
      <c r="M7" t="s">
        <v>79</v>
      </c>
      <c r="N7" t="str">
        <f>HYPERLINK("http://dx.doi.org/10.1016/j.gaitpost.2019.03.027","http://dx.doi.org/10.1016/j.gaitpost.2019.03.027")</f>
        <v>http://dx.doi.org/10.1016/j.gaitpost.2019.03.027</v>
      </c>
      <c r="O7" t="s">
        <v>80</v>
      </c>
      <c r="P7" t="str">
        <f>HYPERLINK("https%3A%2F%2Fwww.webofscience.com%2Fwos%2Fwoscc%2Ffull-record%2FWOS:000464658000053","View Full Record in Web of Science")</f>
        <v>View Full Record in Web of Science</v>
      </c>
    </row>
    <row r="8" spans="1:16" x14ac:dyDescent="0.25">
      <c r="A8" t="s">
        <v>81</v>
      </c>
      <c r="B8" t="s">
        <v>82</v>
      </c>
      <c r="C8" t="s">
        <v>83</v>
      </c>
      <c r="D8" t="s">
        <v>84</v>
      </c>
      <c r="E8" t="s">
        <v>85</v>
      </c>
      <c r="F8" t="s">
        <v>86</v>
      </c>
      <c r="G8" t="s">
        <v>87</v>
      </c>
      <c r="H8" t="s">
        <v>88</v>
      </c>
      <c r="I8" t="s">
        <v>23</v>
      </c>
      <c r="J8">
        <v>2019</v>
      </c>
      <c r="K8" t="s">
        <v>23</v>
      </c>
      <c r="L8" t="s">
        <v>23</v>
      </c>
      <c r="M8" t="s">
        <v>89</v>
      </c>
      <c r="N8" t="str">
        <f>HYPERLINK("http://dx.doi.org/10.1007/978-3-319-99353-9_43","http://dx.doi.org/10.1007/978-3-319-99353-9_43")</f>
        <v>http://dx.doi.org/10.1007/978-3-319-99353-9_43</v>
      </c>
      <c r="O8" t="s">
        <v>90</v>
      </c>
      <c r="P8" t="str">
        <f>HYPERLINK("https%3A%2F%2Fwww.webofscience.com%2Fwos%2Fwoscc%2Ffull-record%2FWOS:000462541600043","View Full Record in Web of Science")</f>
        <v>View Full Record in Web of Science</v>
      </c>
    </row>
    <row r="9" spans="1:16" x14ac:dyDescent="0.25">
      <c r="A9" t="s">
        <v>38</v>
      </c>
      <c r="B9" t="s">
        <v>39</v>
      </c>
      <c r="C9" t="s">
        <v>91</v>
      </c>
      <c r="D9" t="s">
        <v>92</v>
      </c>
      <c r="E9" t="s">
        <v>93</v>
      </c>
      <c r="F9" t="s">
        <v>94</v>
      </c>
      <c r="G9" t="s">
        <v>95</v>
      </c>
      <c r="H9" t="s">
        <v>96</v>
      </c>
      <c r="I9" t="s">
        <v>97</v>
      </c>
      <c r="J9">
        <v>2019</v>
      </c>
      <c r="K9">
        <v>68</v>
      </c>
      <c r="L9">
        <v>3</v>
      </c>
      <c r="M9" t="s">
        <v>98</v>
      </c>
      <c r="N9" t="str">
        <f>HYPERLINK("http://dx.doi.org/10.1109/TVT.2019.2892036","http://dx.doi.org/10.1109/TVT.2019.2892036")</f>
        <v>http://dx.doi.org/10.1109/TVT.2019.2892036</v>
      </c>
      <c r="O9" t="s">
        <v>99</v>
      </c>
      <c r="P9" t="str">
        <f>HYPERLINK("https%3A%2F%2Fwww.webofscience.com%2Fwos%2Fwoscc%2Ffull-record%2FWOS:000461843300030","View Full Record in Web of Science")</f>
        <v>View Full Record in Web of Science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Hatice DOGRU</dc:creator>
  <cp:lastModifiedBy>Hatice DOGRU</cp:lastModifiedBy>
  <dcterms:created xsi:type="dcterms:W3CDTF">2023-11-01T14:12:38Z</dcterms:created>
  <dcterms:modified xsi:type="dcterms:W3CDTF">2023-11-01T14:12:59Z</dcterms:modified>
</cp:coreProperties>
</file>